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<sst xmlns="http://schemas.openxmlformats.org/spreadsheetml/2006/main" count="174" uniqueCount="95">
  <si>
    <t>2024年农村公益事业建设财政奖补项目完成情况表</t>
  </si>
  <si>
    <t>序号</t>
  </si>
  <si>
    <t>乡镇</t>
  </si>
  <si>
    <t>村</t>
  </si>
  <si>
    <t>项目名称</t>
  </si>
  <si>
    <t>主要建设内容</t>
  </si>
  <si>
    <t>总投资（万元）</t>
  </si>
  <si>
    <t>村级自筹</t>
  </si>
  <si>
    <t>受益人数
（人）</t>
  </si>
  <si>
    <t>村内道路</t>
  </si>
  <si>
    <t>街道雨水排放</t>
  </si>
  <si>
    <t>街道照明设施</t>
  </si>
  <si>
    <t>村民饮用水工程</t>
  </si>
  <si>
    <t>合计</t>
  </si>
  <si>
    <t>中央及省级奖补资金</t>
  </si>
  <si>
    <t>（平方米）</t>
  </si>
  <si>
    <t>（米）</t>
  </si>
  <si>
    <t>（盏）</t>
  </si>
  <si>
    <t>（个）</t>
  </si>
  <si>
    <t>龙王庙</t>
  </si>
  <si>
    <t>上西庄村</t>
  </si>
  <si>
    <t>郝杖子村</t>
  </si>
  <si>
    <t>官场乡</t>
  </si>
  <si>
    <t>小峪岭后村</t>
  </si>
  <si>
    <t>肖营子镇</t>
  </si>
  <si>
    <t>赵杖子村</t>
  </si>
  <si>
    <t>石城子村</t>
  </si>
  <si>
    <t>八道河镇</t>
  </si>
  <si>
    <t>钱杖子村</t>
  </si>
  <si>
    <t>郭杖子村</t>
  </si>
  <si>
    <t>安子岭乡</t>
  </si>
  <si>
    <t>金杖子村</t>
  </si>
  <si>
    <t>村内道路及街道照明设施</t>
  </si>
  <si>
    <t>刘杖子村</t>
  </si>
  <si>
    <t>草碾乡</t>
  </si>
  <si>
    <t>闫杖子村</t>
  </si>
  <si>
    <t>草碾村</t>
  </si>
  <si>
    <t>茨榆山乡</t>
  </si>
  <si>
    <t>乱石碴村</t>
  </si>
  <si>
    <t>西山村</t>
  </si>
  <si>
    <t>大石岭乡</t>
  </si>
  <si>
    <t>柳树漫村</t>
  </si>
  <si>
    <t>岭东村</t>
  </si>
  <si>
    <t>老岭湾村</t>
  </si>
  <si>
    <t>大巫岚镇</t>
  </si>
  <si>
    <t>罗杖子村</t>
  </si>
  <si>
    <t>张家沟村</t>
  </si>
  <si>
    <t>凤凰山乡</t>
  </si>
  <si>
    <t>碾子沟村</t>
  </si>
  <si>
    <t>松木集村</t>
  </si>
  <si>
    <t>干沟乡</t>
  </si>
  <si>
    <t>烧锅店子村</t>
  </si>
  <si>
    <t>村内道路及雨水排放</t>
  </si>
  <si>
    <t>庞杖子村</t>
  </si>
  <si>
    <t>盘岭沟村</t>
  </si>
  <si>
    <t>隔河头镇</t>
  </si>
  <si>
    <t>董杖子村</t>
  </si>
  <si>
    <t>罗汉洞村</t>
  </si>
  <si>
    <t>凉水河乡</t>
  </si>
  <si>
    <t>沙岭村</t>
  </si>
  <si>
    <t>桲椤台子村</t>
  </si>
  <si>
    <t>石山沟村</t>
  </si>
  <si>
    <t>娄杖子镇</t>
  </si>
  <si>
    <t>前擦岭村</t>
  </si>
  <si>
    <t>朴杖子村</t>
  </si>
  <si>
    <t>马圈子镇</t>
  </si>
  <si>
    <t>张杖子村</t>
  </si>
  <si>
    <t>蒲杖子村</t>
  </si>
  <si>
    <t>三义合村</t>
  </si>
  <si>
    <t>木头凳镇</t>
  </si>
  <si>
    <t>木头凳村</t>
  </si>
  <si>
    <t>平方子乡</t>
  </si>
  <si>
    <t>薛庄村</t>
  </si>
  <si>
    <t>周杖子村</t>
  </si>
  <si>
    <t>双山子镇</t>
  </si>
  <si>
    <t>王杖子村</t>
  </si>
  <si>
    <t>大块地村</t>
  </si>
  <si>
    <t>土门子镇</t>
  </si>
  <si>
    <t>东蒿村</t>
  </si>
  <si>
    <t>土门子村</t>
  </si>
  <si>
    <t>朱杖子乡</t>
  </si>
  <si>
    <t>焦杖子村</t>
  </si>
  <si>
    <t>祖山</t>
  </si>
  <si>
    <t>三间房村</t>
  </si>
  <si>
    <t>邢厂村</t>
  </si>
  <si>
    <t>头道窝铺村</t>
  </si>
  <si>
    <t>大河南村</t>
  </si>
  <si>
    <t>街道照明设施（改造）</t>
  </si>
  <si>
    <t>茨榆山镇</t>
  </si>
  <si>
    <t>双龙寺村</t>
  </si>
  <si>
    <t>2024年红色美丽村庄试点村项目完成情况表</t>
  </si>
  <si>
    <t>花厂峪</t>
  </si>
  <si>
    <t>红色美丽村庄试点村</t>
  </si>
  <si>
    <t>“红色文旅”产业建设提升工程</t>
  </si>
  <si>
    <t>红色农家院提升工程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</si>
</sst>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43" workbookViewId="0">
      <selection activeCell="J23" sqref="J23"/>
    </sheetView>
  </sheetViews>
  <sheetFormatPr defaultColWidth="9" defaultRowHeight="13.5"/>
  <cols>
    <col min="1" max="1" width="6.875" style="3" customWidth="1"/>
    <col min="2" max="2" width="10.375" style="3" customWidth="1"/>
    <col min="3" max="3" width="11.25" style="1" customWidth="1"/>
    <col min="4" max="4" width="14.25" style="1" customWidth="1"/>
    <col min="5" max="5" width="9.375" style="1" customWidth="1"/>
    <col min="6" max="6" width="7.625" style="1" customWidth="1"/>
    <col min="7" max="7" width="7.75" style="3" customWidth="1"/>
    <col min="8" max="8" width="7.5" style="1" customWidth="1"/>
    <col min="9" max="9" width="7.625" style="3" customWidth="1"/>
    <col min="10" max="10" width="8.91666666666667" style="1" customWidth="1"/>
    <col min="11" max="11" width="9" style="1"/>
    <col min="12" max="12" width="7.625" style="3" customWidth="1"/>
    <col min="13" max="16382" width="9" style="1"/>
  </cols>
  <sheetData>
    <row r="1" s="1" customFormat="1" ht="31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2">
      <c r="A2" s="5"/>
      <c r="B2" s="5"/>
      <c r="C2" s="6"/>
      <c r="D2" s="6"/>
      <c r="E2" s="5"/>
      <c r="F2" s="5"/>
      <c r="G2" s="5"/>
      <c r="H2" s="5"/>
      <c r="I2" s="5"/>
      <c r="J2" s="5"/>
      <c r="K2" s="5"/>
      <c r="L2" s="5"/>
    </row>
    <row r="3" s="1" customFormat="1" ht="15" customHeight="1" spans="1:12">
      <c r="A3" s="7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/>
      <c r="G3" s="11"/>
      <c r="H3" s="12"/>
      <c r="I3" s="12" t="s">
        <v>6</v>
      </c>
      <c r="J3" s="12"/>
      <c r="K3" s="8" t="s">
        <v>7</v>
      </c>
      <c r="L3" s="8" t="s">
        <v>8</v>
      </c>
    </row>
    <row r="4" s="1" customFormat="1" ht="27" customHeight="1" spans="1:12">
      <c r="A4" s="13"/>
      <c r="B4" s="13"/>
      <c r="C4" s="14"/>
      <c r="D4" s="14"/>
      <c r="E4" s="15" t="s">
        <v>9</v>
      </c>
      <c r="F4" s="15" t="s">
        <v>10</v>
      </c>
      <c r="G4" s="15" t="s">
        <v>11</v>
      </c>
      <c r="H4" s="15" t="s">
        <v>12</v>
      </c>
      <c r="I4" s="8" t="s">
        <v>13</v>
      </c>
      <c r="J4" s="8" t="s">
        <v>14</v>
      </c>
      <c r="K4" s="14"/>
      <c r="L4" s="14"/>
    </row>
    <row r="5" s="1" customFormat="1" spans="1:12">
      <c r="A5" s="16"/>
      <c r="B5" s="16"/>
      <c r="C5" s="17"/>
      <c r="D5" s="17"/>
      <c r="E5" s="15" t="s">
        <v>15</v>
      </c>
      <c r="F5" s="15" t="s">
        <v>16</v>
      </c>
      <c r="G5" s="15" t="s">
        <v>17</v>
      </c>
      <c r="H5" s="15" t="s">
        <v>18</v>
      </c>
      <c r="I5" s="17"/>
      <c r="J5" s="17"/>
      <c r="K5" s="17"/>
      <c r="L5" s="17"/>
    </row>
    <row r="6" s="2" customFormat="1" ht="22" customHeight="1" spans="1:12">
      <c r="A6" s="18">
        <v>1</v>
      </c>
      <c r="B6" s="19" t="s">
        <v>19</v>
      </c>
      <c r="C6" s="20" t="s">
        <v>20</v>
      </c>
      <c r="D6" s="20" t="s">
        <v>9</v>
      </c>
      <c r="E6" s="20">
        <v>5015</v>
      </c>
      <c r="F6" s="21"/>
      <c r="G6" s="19"/>
      <c r="H6" s="21"/>
      <c r="I6" s="19">
        <f>J6+K6</f>
        <v>30.9</v>
      </c>
      <c r="J6" s="19">
        <v>30</v>
      </c>
      <c r="K6" s="20">
        <v>0.9</v>
      </c>
      <c r="L6" s="19">
        <v>315</v>
      </c>
    </row>
    <row r="7" s="2" customFormat="1" ht="22" customHeight="1" spans="1:12">
      <c r="A7" s="18">
        <v>2</v>
      </c>
      <c r="B7" s="19" t="s">
        <v>19</v>
      </c>
      <c r="C7" s="20" t="s">
        <v>21</v>
      </c>
      <c r="D7" s="20" t="s">
        <v>9</v>
      </c>
      <c r="E7" s="20">
        <v>5015</v>
      </c>
      <c r="F7" s="21"/>
      <c r="G7" s="19"/>
      <c r="H7" s="21"/>
      <c r="I7" s="19">
        <f t="shared" ref="I7:I51" si="0">J7+K7</f>
        <v>30.9</v>
      </c>
      <c r="J7" s="19">
        <v>30</v>
      </c>
      <c r="K7" s="20">
        <v>0.9</v>
      </c>
      <c r="L7" s="19">
        <v>120</v>
      </c>
    </row>
    <row r="8" s="2" customFormat="1" ht="22" customHeight="1" spans="1:12">
      <c r="A8" s="18">
        <v>3</v>
      </c>
      <c r="B8" s="19" t="s">
        <v>22</v>
      </c>
      <c r="C8" s="20" t="s">
        <v>23</v>
      </c>
      <c r="D8" s="20" t="s">
        <v>11</v>
      </c>
      <c r="E8" s="20"/>
      <c r="F8" s="21"/>
      <c r="G8" s="19">
        <v>103</v>
      </c>
      <c r="H8" s="21"/>
      <c r="I8" s="19">
        <f t="shared" si="0"/>
        <v>22.66</v>
      </c>
      <c r="J8" s="19">
        <v>22</v>
      </c>
      <c r="K8" s="20">
        <v>0.66</v>
      </c>
      <c r="L8" s="19">
        <v>210</v>
      </c>
    </row>
    <row r="9" s="2" customFormat="1" ht="22" customHeight="1" spans="1:12">
      <c r="A9" s="18">
        <v>4</v>
      </c>
      <c r="B9" s="19" t="s">
        <v>24</v>
      </c>
      <c r="C9" s="20" t="s">
        <v>25</v>
      </c>
      <c r="D9" s="20" t="s">
        <v>11</v>
      </c>
      <c r="E9" s="20"/>
      <c r="F9" s="21"/>
      <c r="G9" s="19">
        <v>103</v>
      </c>
      <c r="H9" s="21"/>
      <c r="I9" s="19">
        <f t="shared" si="0"/>
        <v>22.663</v>
      </c>
      <c r="J9" s="19">
        <v>22</v>
      </c>
      <c r="K9" s="20">
        <v>0.663</v>
      </c>
      <c r="L9" s="19">
        <v>784</v>
      </c>
    </row>
    <row r="10" s="2" customFormat="1" ht="22" customHeight="1" spans="1:12">
      <c r="A10" s="18">
        <v>5</v>
      </c>
      <c r="B10" s="19" t="s">
        <v>24</v>
      </c>
      <c r="C10" s="20" t="s">
        <v>26</v>
      </c>
      <c r="D10" s="20" t="s">
        <v>11</v>
      </c>
      <c r="E10" s="20"/>
      <c r="F10" s="21"/>
      <c r="G10" s="19">
        <v>103</v>
      </c>
      <c r="H10" s="21"/>
      <c r="I10" s="19">
        <f t="shared" si="0"/>
        <v>22.663</v>
      </c>
      <c r="J10" s="19">
        <v>22</v>
      </c>
      <c r="K10" s="20">
        <v>0.663</v>
      </c>
      <c r="L10" s="19">
        <v>699</v>
      </c>
    </row>
    <row r="11" s="2" customFormat="1" ht="22" customHeight="1" spans="1:12">
      <c r="A11" s="18">
        <v>6</v>
      </c>
      <c r="B11" s="19" t="s">
        <v>27</v>
      </c>
      <c r="C11" s="20" t="s">
        <v>28</v>
      </c>
      <c r="D11" s="20" t="s">
        <v>11</v>
      </c>
      <c r="E11" s="20"/>
      <c r="F11" s="21"/>
      <c r="G11" s="19">
        <v>103</v>
      </c>
      <c r="H11" s="21"/>
      <c r="I11" s="19">
        <f t="shared" si="0"/>
        <v>22.66</v>
      </c>
      <c r="J11" s="19">
        <v>22</v>
      </c>
      <c r="K11" s="20">
        <v>0.66</v>
      </c>
      <c r="L11" s="19">
        <v>300</v>
      </c>
    </row>
    <row r="12" s="2" customFormat="1" ht="22" customHeight="1" spans="1:12">
      <c r="A12" s="18">
        <v>7</v>
      </c>
      <c r="B12" s="19" t="s">
        <v>27</v>
      </c>
      <c r="C12" s="20" t="s">
        <v>29</v>
      </c>
      <c r="D12" s="20" t="s">
        <v>11</v>
      </c>
      <c r="E12" s="20"/>
      <c r="F12" s="21"/>
      <c r="G12" s="19">
        <v>103</v>
      </c>
      <c r="H12" s="21"/>
      <c r="I12" s="19">
        <f t="shared" si="0"/>
        <v>22.66</v>
      </c>
      <c r="J12" s="19">
        <v>22</v>
      </c>
      <c r="K12" s="20">
        <v>0.66</v>
      </c>
      <c r="L12" s="19">
        <v>130</v>
      </c>
    </row>
    <row r="13" s="2" customFormat="1" ht="22" customHeight="1" spans="1:12">
      <c r="A13" s="18">
        <v>8</v>
      </c>
      <c r="B13" s="19" t="s">
        <v>30</v>
      </c>
      <c r="C13" s="20" t="s">
        <v>31</v>
      </c>
      <c r="D13" s="20" t="s">
        <v>32</v>
      </c>
      <c r="E13" s="20">
        <v>9724</v>
      </c>
      <c r="F13" s="21"/>
      <c r="G13" s="19">
        <v>100</v>
      </c>
      <c r="H13" s="21"/>
      <c r="I13" s="19">
        <f t="shared" si="0"/>
        <v>80.34</v>
      </c>
      <c r="J13" s="19">
        <v>78</v>
      </c>
      <c r="K13" s="20">
        <v>2.34</v>
      </c>
      <c r="L13" s="19">
        <v>545</v>
      </c>
    </row>
    <row r="14" s="2" customFormat="1" ht="22" customHeight="1" spans="1:12">
      <c r="A14" s="18">
        <v>9</v>
      </c>
      <c r="B14" s="19" t="s">
        <v>30</v>
      </c>
      <c r="C14" s="20" t="s">
        <v>33</v>
      </c>
      <c r="D14" s="20" t="s">
        <v>32</v>
      </c>
      <c r="E14" s="20">
        <v>4800</v>
      </c>
      <c r="F14" s="21"/>
      <c r="G14" s="19">
        <v>80</v>
      </c>
      <c r="H14" s="21"/>
      <c r="I14" s="19">
        <f t="shared" si="0"/>
        <v>46.4</v>
      </c>
      <c r="J14" s="19">
        <v>45</v>
      </c>
      <c r="K14" s="20">
        <v>1.4</v>
      </c>
      <c r="L14" s="19">
        <v>635</v>
      </c>
    </row>
    <row r="15" s="2" customFormat="1" ht="22" customHeight="1" spans="1:12">
      <c r="A15" s="18">
        <v>10</v>
      </c>
      <c r="B15" s="19" t="s">
        <v>34</v>
      </c>
      <c r="C15" s="20" t="s">
        <v>35</v>
      </c>
      <c r="D15" s="20" t="s">
        <v>9</v>
      </c>
      <c r="E15" s="20">
        <v>11676.85</v>
      </c>
      <c r="F15" s="21"/>
      <c r="G15" s="19"/>
      <c r="H15" s="21"/>
      <c r="I15" s="19">
        <f t="shared" si="0"/>
        <v>156.6</v>
      </c>
      <c r="J15" s="19">
        <f>145+7.065</f>
        <v>152.065</v>
      </c>
      <c r="K15" s="20">
        <v>4.535</v>
      </c>
      <c r="L15" s="19">
        <v>385</v>
      </c>
    </row>
    <row r="16" s="2" customFormat="1" ht="22" customHeight="1" spans="1:12">
      <c r="A16" s="18">
        <v>11</v>
      </c>
      <c r="B16" s="19" t="s">
        <v>34</v>
      </c>
      <c r="C16" s="20" t="s">
        <v>36</v>
      </c>
      <c r="D16" s="20" t="s">
        <v>9</v>
      </c>
      <c r="E16" s="20">
        <v>3790</v>
      </c>
      <c r="F16" s="21"/>
      <c r="G16" s="19"/>
      <c r="H16" s="21"/>
      <c r="I16" s="19">
        <f t="shared" si="0"/>
        <v>22.75</v>
      </c>
      <c r="J16" s="19">
        <v>22</v>
      </c>
      <c r="K16" s="20">
        <v>0.75</v>
      </c>
      <c r="L16" s="19">
        <v>450</v>
      </c>
    </row>
    <row r="17" s="2" customFormat="1" ht="22" customHeight="1" spans="1:12">
      <c r="A17" s="18">
        <v>12</v>
      </c>
      <c r="B17" s="19" t="s">
        <v>37</v>
      </c>
      <c r="C17" s="20" t="s">
        <v>38</v>
      </c>
      <c r="D17" s="20" t="s">
        <v>9</v>
      </c>
      <c r="E17" s="20">
        <v>3850</v>
      </c>
      <c r="F17" s="21"/>
      <c r="G17" s="19"/>
      <c r="H17" s="21"/>
      <c r="I17" s="19">
        <f t="shared" si="0"/>
        <v>23.084</v>
      </c>
      <c r="J17" s="19">
        <v>22</v>
      </c>
      <c r="K17" s="20">
        <v>1.084</v>
      </c>
      <c r="L17" s="19">
        <v>542</v>
      </c>
    </row>
    <row r="18" s="2" customFormat="1" ht="22" customHeight="1" spans="1:12">
      <c r="A18" s="18">
        <v>13</v>
      </c>
      <c r="B18" s="19" t="s">
        <v>37</v>
      </c>
      <c r="C18" s="20" t="s">
        <v>39</v>
      </c>
      <c r="D18" s="20" t="s">
        <v>9</v>
      </c>
      <c r="E18" s="20">
        <v>4290</v>
      </c>
      <c r="F18" s="21"/>
      <c r="G18" s="19"/>
      <c r="H18" s="21"/>
      <c r="I18" s="19">
        <f t="shared" si="0"/>
        <v>25.75</v>
      </c>
      <c r="J18" s="19">
        <v>25</v>
      </c>
      <c r="K18" s="20">
        <v>0.75</v>
      </c>
      <c r="L18" s="19">
        <v>290</v>
      </c>
    </row>
    <row r="19" s="2" customFormat="1" ht="22" customHeight="1" spans="1:12">
      <c r="A19" s="18">
        <v>14</v>
      </c>
      <c r="B19" s="19" t="s">
        <v>40</v>
      </c>
      <c r="C19" s="20" t="s">
        <v>41</v>
      </c>
      <c r="D19" s="20" t="s">
        <v>9</v>
      </c>
      <c r="E19" s="20">
        <v>3400</v>
      </c>
      <c r="F19" s="21"/>
      <c r="G19" s="19"/>
      <c r="H19" s="21"/>
      <c r="I19" s="19">
        <f t="shared" si="0"/>
        <v>20.6</v>
      </c>
      <c r="J19" s="19">
        <v>20</v>
      </c>
      <c r="K19" s="20">
        <v>0.6</v>
      </c>
      <c r="L19" s="19">
        <v>600</v>
      </c>
    </row>
    <row r="20" s="2" customFormat="1" ht="22" customHeight="1" spans="1:12">
      <c r="A20" s="18">
        <v>15</v>
      </c>
      <c r="B20" s="19" t="s">
        <v>40</v>
      </c>
      <c r="C20" s="20" t="s">
        <v>42</v>
      </c>
      <c r="D20" s="20" t="s">
        <v>11</v>
      </c>
      <c r="E20" s="20"/>
      <c r="F20" s="21"/>
      <c r="G20" s="19">
        <v>103</v>
      </c>
      <c r="H20" s="21"/>
      <c r="I20" s="19">
        <f t="shared" si="0"/>
        <v>22.66</v>
      </c>
      <c r="J20" s="19">
        <v>22</v>
      </c>
      <c r="K20" s="20">
        <v>0.66</v>
      </c>
      <c r="L20" s="19">
        <v>600</v>
      </c>
    </row>
    <row r="21" s="2" customFormat="1" ht="22" customHeight="1" spans="1:12">
      <c r="A21" s="18">
        <v>16</v>
      </c>
      <c r="B21" s="19" t="s">
        <v>40</v>
      </c>
      <c r="C21" s="20" t="s">
        <v>43</v>
      </c>
      <c r="D21" s="20" t="s">
        <v>9</v>
      </c>
      <c r="E21" s="20">
        <v>3700</v>
      </c>
      <c r="F21" s="21"/>
      <c r="G21" s="19"/>
      <c r="H21" s="21"/>
      <c r="I21" s="19">
        <f t="shared" si="0"/>
        <v>22.66</v>
      </c>
      <c r="J21" s="19">
        <v>22</v>
      </c>
      <c r="K21" s="20">
        <v>0.66</v>
      </c>
      <c r="L21" s="19">
        <v>500</v>
      </c>
    </row>
    <row r="22" s="2" customFormat="1" ht="22" customHeight="1" spans="1:12">
      <c r="A22" s="18">
        <v>17</v>
      </c>
      <c r="B22" s="19" t="s">
        <v>44</v>
      </c>
      <c r="C22" s="20" t="s">
        <v>45</v>
      </c>
      <c r="D22" s="20" t="s">
        <v>11</v>
      </c>
      <c r="E22" s="20"/>
      <c r="F22" s="21"/>
      <c r="G22" s="19">
        <v>168</v>
      </c>
      <c r="H22" s="21"/>
      <c r="I22" s="19">
        <f t="shared" si="0"/>
        <v>25</v>
      </c>
      <c r="J22" s="19">
        <v>24</v>
      </c>
      <c r="K22" s="20">
        <v>1</v>
      </c>
      <c r="L22" s="19">
        <v>1000</v>
      </c>
    </row>
    <row r="23" s="2" customFormat="1" ht="22" customHeight="1" spans="1:12">
      <c r="A23" s="18">
        <v>18</v>
      </c>
      <c r="B23" s="19" t="s">
        <v>44</v>
      </c>
      <c r="C23" s="20" t="s">
        <v>46</v>
      </c>
      <c r="D23" s="20" t="s">
        <v>9</v>
      </c>
      <c r="E23" s="20">
        <v>4120</v>
      </c>
      <c r="F23" s="21"/>
      <c r="G23" s="19"/>
      <c r="H23" s="21"/>
      <c r="I23" s="19">
        <f t="shared" si="0"/>
        <v>22.22</v>
      </c>
      <c r="J23" s="19">
        <f>24-2.5</f>
        <v>21.5</v>
      </c>
      <c r="K23" s="20">
        <v>0.72</v>
      </c>
      <c r="L23" s="19">
        <v>720</v>
      </c>
    </row>
    <row r="24" s="2" customFormat="1" ht="22" customHeight="1" spans="1:12">
      <c r="A24" s="18">
        <v>19</v>
      </c>
      <c r="B24" s="19" t="s">
        <v>47</v>
      </c>
      <c r="C24" s="20" t="s">
        <v>48</v>
      </c>
      <c r="D24" s="20" t="s">
        <v>11</v>
      </c>
      <c r="E24" s="20"/>
      <c r="F24" s="21"/>
      <c r="G24" s="19">
        <v>218</v>
      </c>
      <c r="H24" s="21"/>
      <c r="I24" s="19">
        <f t="shared" si="0"/>
        <v>36.26</v>
      </c>
      <c r="J24" s="19">
        <v>35</v>
      </c>
      <c r="K24" s="20">
        <v>1.26</v>
      </c>
      <c r="L24" s="19">
        <v>1325</v>
      </c>
    </row>
    <row r="25" s="2" customFormat="1" ht="22" customHeight="1" spans="1:12">
      <c r="A25" s="18">
        <v>20</v>
      </c>
      <c r="B25" s="19" t="s">
        <v>47</v>
      </c>
      <c r="C25" s="20" t="s">
        <v>49</v>
      </c>
      <c r="D25" s="20" t="s">
        <v>9</v>
      </c>
      <c r="E25" s="20">
        <v>4800</v>
      </c>
      <c r="F25" s="21"/>
      <c r="G25" s="19"/>
      <c r="H25" s="21"/>
      <c r="I25" s="19">
        <f t="shared" si="0"/>
        <v>28.296</v>
      </c>
      <c r="J25" s="19">
        <v>27</v>
      </c>
      <c r="K25" s="20">
        <v>1.296</v>
      </c>
      <c r="L25" s="19">
        <v>850</v>
      </c>
    </row>
    <row r="26" s="2" customFormat="1" ht="22" customHeight="1" spans="1:12">
      <c r="A26" s="18">
        <v>21</v>
      </c>
      <c r="B26" s="19" t="s">
        <v>50</v>
      </c>
      <c r="C26" s="20" t="s">
        <v>51</v>
      </c>
      <c r="D26" s="20" t="s">
        <v>52</v>
      </c>
      <c r="E26" s="20">
        <v>4800</v>
      </c>
      <c r="F26" s="21">
        <v>1200</v>
      </c>
      <c r="G26" s="19"/>
      <c r="H26" s="21"/>
      <c r="I26" s="19">
        <f t="shared" si="0"/>
        <v>41.2</v>
      </c>
      <c r="J26" s="19">
        <v>40</v>
      </c>
      <c r="K26" s="20">
        <v>1.2</v>
      </c>
      <c r="L26" s="19">
        <v>320</v>
      </c>
    </row>
    <row r="27" s="2" customFormat="1" ht="22" customHeight="1" spans="1:12">
      <c r="A27" s="18">
        <v>22</v>
      </c>
      <c r="B27" s="19" t="s">
        <v>50</v>
      </c>
      <c r="C27" s="20" t="s">
        <v>53</v>
      </c>
      <c r="D27" s="20" t="s">
        <v>9</v>
      </c>
      <c r="E27" s="20">
        <v>5200</v>
      </c>
      <c r="F27" s="21"/>
      <c r="G27" s="19"/>
      <c r="H27" s="21"/>
      <c r="I27" s="19">
        <f t="shared" si="0"/>
        <v>30.9</v>
      </c>
      <c r="J27" s="19">
        <v>30</v>
      </c>
      <c r="K27" s="20">
        <v>0.9</v>
      </c>
      <c r="L27" s="19">
        <v>900</v>
      </c>
    </row>
    <row r="28" s="2" customFormat="1" ht="22" customHeight="1" spans="1:12">
      <c r="A28" s="18">
        <v>23</v>
      </c>
      <c r="B28" s="19" t="s">
        <v>50</v>
      </c>
      <c r="C28" s="20" t="s">
        <v>54</v>
      </c>
      <c r="D28" s="20" t="s">
        <v>11</v>
      </c>
      <c r="E28" s="20"/>
      <c r="F28" s="21"/>
      <c r="G28" s="19">
        <v>103</v>
      </c>
      <c r="H28" s="21"/>
      <c r="I28" s="19">
        <f t="shared" si="0"/>
        <v>22.66</v>
      </c>
      <c r="J28" s="19">
        <v>22</v>
      </c>
      <c r="K28" s="20">
        <v>0.66</v>
      </c>
      <c r="L28" s="19">
        <v>650</v>
      </c>
    </row>
    <row r="29" s="2" customFormat="1" ht="22" customHeight="1" spans="1:12">
      <c r="A29" s="18">
        <v>24</v>
      </c>
      <c r="B29" s="19" t="s">
        <v>55</v>
      </c>
      <c r="C29" s="20" t="s">
        <v>56</v>
      </c>
      <c r="D29" s="20" t="s">
        <v>9</v>
      </c>
      <c r="E29" s="20">
        <v>3800</v>
      </c>
      <c r="F29" s="21"/>
      <c r="G29" s="19"/>
      <c r="H29" s="21"/>
      <c r="I29" s="19">
        <f t="shared" si="0"/>
        <v>22.67</v>
      </c>
      <c r="J29" s="19">
        <v>22</v>
      </c>
      <c r="K29" s="20">
        <v>0.67</v>
      </c>
      <c r="L29" s="19">
        <v>345</v>
      </c>
    </row>
    <row r="30" s="2" customFormat="1" ht="22" customHeight="1" spans="1:12">
      <c r="A30" s="18">
        <v>25</v>
      </c>
      <c r="B30" s="19" t="s">
        <v>55</v>
      </c>
      <c r="C30" s="20" t="s">
        <v>57</v>
      </c>
      <c r="D30" s="20" t="s">
        <v>9</v>
      </c>
      <c r="E30" s="20">
        <v>5155</v>
      </c>
      <c r="F30" s="21"/>
      <c r="G30" s="19"/>
      <c r="H30" s="21"/>
      <c r="I30" s="19">
        <f t="shared" si="0"/>
        <v>30.912</v>
      </c>
      <c r="J30" s="19">
        <v>30</v>
      </c>
      <c r="K30" s="20">
        <v>0.912</v>
      </c>
      <c r="L30" s="19">
        <v>460</v>
      </c>
    </row>
    <row r="31" s="2" customFormat="1" ht="22" customHeight="1" spans="1:12">
      <c r="A31" s="18">
        <v>26</v>
      </c>
      <c r="B31" s="19" t="s">
        <v>58</v>
      </c>
      <c r="C31" s="20" t="s">
        <v>59</v>
      </c>
      <c r="D31" s="20" t="s">
        <v>11</v>
      </c>
      <c r="E31" s="20"/>
      <c r="F31" s="21"/>
      <c r="G31" s="19">
        <v>127</v>
      </c>
      <c r="H31" s="21"/>
      <c r="I31" s="19">
        <f t="shared" si="0"/>
        <v>27.94</v>
      </c>
      <c r="J31" s="19">
        <v>27</v>
      </c>
      <c r="K31" s="20">
        <v>0.94</v>
      </c>
      <c r="L31" s="19">
        <v>627</v>
      </c>
    </row>
    <row r="32" s="2" customFormat="1" ht="22" customHeight="1" spans="1:12">
      <c r="A32" s="18">
        <v>27</v>
      </c>
      <c r="B32" s="19" t="s">
        <v>58</v>
      </c>
      <c r="C32" s="20" t="s">
        <v>60</v>
      </c>
      <c r="D32" s="20" t="s">
        <v>11</v>
      </c>
      <c r="E32" s="20"/>
      <c r="F32" s="21"/>
      <c r="G32" s="19">
        <v>80</v>
      </c>
      <c r="H32" s="21"/>
      <c r="I32" s="19">
        <f t="shared" si="0"/>
        <v>17.6</v>
      </c>
      <c r="J32" s="19">
        <v>17</v>
      </c>
      <c r="K32" s="20">
        <v>0.6</v>
      </c>
      <c r="L32" s="19">
        <v>400</v>
      </c>
    </row>
    <row r="33" s="2" customFormat="1" ht="22" customHeight="1" spans="1:12">
      <c r="A33" s="18">
        <v>28</v>
      </c>
      <c r="B33" s="19" t="s">
        <v>58</v>
      </c>
      <c r="C33" s="20" t="s">
        <v>61</v>
      </c>
      <c r="D33" s="20" t="s">
        <v>9</v>
      </c>
      <c r="E33" s="20">
        <v>3434</v>
      </c>
      <c r="F33" s="21"/>
      <c r="G33" s="19"/>
      <c r="H33" s="21"/>
      <c r="I33" s="19">
        <f t="shared" si="0"/>
        <v>20.604</v>
      </c>
      <c r="J33" s="19">
        <v>20</v>
      </c>
      <c r="K33" s="20">
        <v>0.604</v>
      </c>
      <c r="L33" s="19">
        <v>604</v>
      </c>
    </row>
    <row r="34" s="2" customFormat="1" ht="22" customHeight="1" spans="1:12">
      <c r="A34" s="18">
        <v>29</v>
      </c>
      <c r="B34" s="19" t="s">
        <v>62</v>
      </c>
      <c r="C34" s="20" t="s">
        <v>63</v>
      </c>
      <c r="D34" s="20" t="s">
        <v>9</v>
      </c>
      <c r="E34" s="20">
        <v>3334</v>
      </c>
      <c r="F34" s="21"/>
      <c r="G34" s="19"/>
      <c r="H34" s="21"/>
      <c r="I34" s="19">
        <f t="shared" si="0"/>
        <v>20.6</v>
      </c>
      <c r="J34" s="19">
        <v>20</v>
      </c>
      <c r="K34" s="20">
        <v>0.6</v>
      </c>
      <c r="L34" s="19">
        <v>600</v>
      </c>
    </row>
    <row r="35" s="2" customFormat="1" ht="22" customHeight="1" spans="1:12">
      <c r="A35" s="18">
        <v>30</v>
      </c>
      <c r="B35" s="19" t="s">
        <v>62</v>
      </c>
      <c r="C35" s="20" t="s">
        <v>64</v>
      </c>
      <c r="D35" s="20" t="s">
        <v>9</v>
      </c>
      <c r="E35" s="20">
        <v>4167</v>
      </c>
      <c r="F35" s="21"/>
      <c r="G35" s="19"/>
      <c r="H35" s="21"/>
      <c r="I35" s="19">
        <f t="shared" si="0"/>
        <v>25.75</v>
      </c>
      <c r="J35" s="19">
        <v>25</v>
      </c>
      <c r="K35" s="20">
        <v>0.75</v>
      </c>
      <c r="L35" s="19">
        <v>750</v>
      </c>
    </row>
    <row r="36" s="2" customFormat="1" ht="22" customHeight="1" spans="1:12">
      <c r="A36" s="18">
        <v>31</v>
      </c>
      <c r="B36" s="19" t="s">
        <v>65</v>
      </c>
      <c r="C36" s="20" t="s">
        <v>66</v>
      </c>
      <c r="D36" s="20" t="s">
        <v>9</v>
      </c>
      <c r="E36" s="20">
        <v>4400</v>
      </c>
      <c r="F36" s="21"/>
      <c r="G36" s="19"/>
      <c r="H36" s="21"/>
      <c r="I36" s="19">
        <f t="shared" si="0"/>
        <v>50</v>
      </c>
      <c r="J36" s="19">
        <v>25</v>
      </c>
      <c r="K36" s="20">
        <v>25</v>
      </c>
      <c r="L36" s="19">
        <v>839</v>
      </c>
    </row>
    <row r="37" s="2" customFormat="1" ht="22" customHeight="1" spans="1:12">
      <c r="A37" s="18">
        <v>32</v>
      </c>
      <c r="B37" s="19" t="s">
        <v>65</v>
      </c>
      <c r="C37" s="20" t="s">
        <v>67</v>
      </c>
      <c r="D37" s="20" t="s">
        <v>9</v>
      </c>
      <c r="E37" s="20">
        <v>5840</v>
      </c>
      <c r="F37" s="21"/>
      <c r="G37" s="19"/>
      <c r="H37" s="21"/>
      <c r="I37" s="19">
        <f t="shared" si="0"/>
        <v>51.507</v>
      </c>
      <c r="J37" s="19">
        <v>50</v>
      </c>
      <c r="K37" s="20">
        <v>1.507</v>
      </c>
      <c r="L37" s="19">
        <v>500</v>
      </c>
    </row>
    <row r="38" s="2" customFormat="1" ht="22" customHeight="1" spans="1:12">
      <c r="A38" s="18">
        <v>33</v>
      </c>
      <c r="B38" s="19" t="s">
        <v>65</v>
      </c>
      <c r="C38" s="20" t="s">
        <v>68</v>
      </c>
      <c r="D38" s="20" t="s">
        <v>9</v>
      </c>
      <c r="E38" s="20">
        <v>5000</v>
      </c>
      <c r="F38" s="21"/>
      <c r="G38" s="19"/>
      <c r="H38" s="21"/>
      <c r="I38" s="19">
        <f t="shared" si="0"/>
        <v>46.35</v>
      </c>
      <c r="J38" s="19">
        <v>45</v>
      </c>
      <c r="K38" s="20">
        <v>1.35</v>
      </c>
      <c r="L38" s="19">
        <v>600</v>
      </c>
    </row>
    <row r="39" s="2" customFormat="1" ht="22" customHeight="1" spans="1:12">
      <c r="A39" s="18">
        <v>34</v>
      </c>
      <c r="B39" s="19" t="s">
        <v>69</v>
      </c>
      <c r="C39" s="20" t="s">
        <v>70</v>
      </c>
      <c r="D39" s="20" t="s">
        <v>10</v>
      </c>
      <c r="E39" s="20"/>
      <c r="F39" s="22">
        <v>2000</v>
      </c>
      <c r="G39" s="19"/>
      <c r="H39" s="21"/>
      <c r="I39" s="19">
        <f t="shared" si="0"/>
        <v>45.32</v>
      </c>
      <c r="J39" s="19">
        <v>44</v>
      </c>
      <c r="K39" s="20">
        <v>1.32</v>
      </c>
      <c r="L39" s="19">
        <v>4757</v>
      </c>
    </row>
    <row r="40" s="2" customFormat="1" ht="22" customHeight="1" spans="1:12">
      <c r="A40" s="18">
        <v>35</v>
      </c>
      <c r="B40" s="19" t="s">
        <v>71</v>
      </c>
      <c r="C40" s="20" t="s">
        <v>72</v>
      </c>
      <c r="D40" s="20" t="s">
        <v>9</v>
      </c>
      <c r="E40" s="20">
        <v>5150</v>
      </c>
      <c r="F40" s="21"/>
      <c r="G40" s="19"/>
      <c r="H40" s="21"/>
      <c r="I40" s="19">
        <f t="shared" si="0"/>
        <v>30.9</v>
      </c>
      <c r="J40" s="19">
        <v>30</v>
      </c>
      <c r="K40" s="20">
        <v>0.9</v>
      </c>
      <c r="L40" s="19">
        <v>346</v>
      </c>
    </row>
    <row r="41" s="2" customFormat="1" ht="22" customHeight="1" spans="1:12">
      <c r="A41" s="18">
        <v>36</v>
      </c>
      <c r="B41" s="19" t="s">
        <v>71</v>
      </c>
      <c r="C41" s="20" t="s">
        <v>73</v>
      </c>
      <c r="D41" s="20" t="s">
        <v>11</v>
      </c>
      <c r="E41" s="20"/>
      <c r="F41" s="21"/>
      <c r="G41" s="19">
        <v>63</v>
      </c>
      <c r="H41" s="21"/>
      <c r="I41" s="19">
        <f t="shared" si="0"/>
        <v>10.335</v>
      </c>
      <c r="J41" s="19">
        <v>10</v>
      </c>
      <c r="K41" s="20">
        <v>0.335</v>
      </c>
      <c r="L41" s="19">
        <v>442</v>
      </c>
    </row>
    <row r="42" s="2" customFormat="1" ht="22" customHeight="1" spans="1:12">
      <c r="A42" s="18">
        <v>37</v>
      </c>
      <c r="B42" s="19" t="s">
        <v>74</v>
      </c>
      <c r="C42" s="20" t="s">
        <v>75</v>
      </c>
      <c r="D42" s="20" t="s">
        <v>9</v>
      </c>
      <c r="E42" s="20">
        <v>5150</v>
      </c>
      <c r="F42" s="21"/>
      <c r="G42" s="19"/>
      <c r="H42" s="21"/>
      <c r="I42" s="19">
        <f t="shared" si="0"/>
        <v>30.9</v>
      </c>
      <c r="J42" s="19">
        <v>30</v>
      </c>
      <c r="K42" s="20">
        <v>0.9</v>
      </c>
      <c r="L42" s="19">
        <v>900</v>
      </c>
    </row>
    <row r="43" s="2" customFormat="1" ht="22" customHeight="1" spans="1:12">
      <c r="A43" s="18">
        <v>38</v>
      </c>
      <c r="B43" s="19" t="s">
        <v>74</v>
      </c>
      <c r="C43" s="20" t="s">
        <v>76</v>
      </c>
      <c r="D43" s="20" t="s">
        <v>11</v>
      </c>
      <c r="E43" s="20"/>
      <c r="F43" s="21"/>
      <c r="G43" s="19">
        <v>117</v>
      </c>
      <c r="H43" s="21"/>
      <c r="I43" s="19">
        <f t="shared" si="0"/>
        <v>25.75</v>
      </c>
      <c r="J43" s="19">
        <v>25</v>
      </c>
      <c r="K43" s="20">
        <v>0.75</v>
      </c>
      <c r="L43" s="19">
        <v>750</v>
      </c>
    </row>
    <row r="44" s="2" customFormat="1" ht="22" customHeight="1" spans="1:12">
      <c r="A44" s="18">
        <v>39</v>
      </c>
      <c r="B44" s="19" t="s">
        <v>77</v>
      </c>
      <c r="C44" s="20" t="s">
        <v>78</v>
      </c>
      <c r="D44" s="20" t="s">
        <v>11</v>
      </c>
      <c r="E44" s="20"/>
      <c r="F44" s="21"/>
      <c r="G44" s="19">
        <v>143</v>
      </c>
      <c r="H44" s="21"/>
      <c r="I44" s="19">
        <f t="shared" si="0"/>
        <v>31.46</v>
      </c>
      <c r="J44" s="19">
        <v>30</v>
      </c>
      <c r="K44" s="20">
        <v>1.46</v>
      </c>
      <c r="L44" s="19">
        <v>1460</v>
      </c>
    </row>
    <row r="45" s="2" customFormat="1" ht="22" customHeight="1" spans="1:12">
      <c r="A45" s="18">
        <v>40</v>
      </c>
      <c r="B45" s="19" t="s">
        <v>77</v>
      </c>
      <c r="C45" s="20" t="s">
        <v>79</v>
      </c>
      <c r="D45" s="20" t="s">
        <v>11</v>
      </c>
      <c r="E45" s="20"/>
      <c r="F45" s="21"/>
      <c r="G45" s="19">
        <v>141</v>
      </c>
      <c r="H45" s="21"/>
      <c r="I45" s="19">
        <f t="shared" si="0"/>
        <v>31.02</v>
      </c>
      <c r="J45" s="19">
        <v>30</v>
      </c>
      <c r="K45" s="20">
        <v>1.02</v>
      </c>
      <c r="L45" s="19">
        <v>1020</v>
      </c>
    </row>
    <row r="46" s="2" customFormat="1" ht="22" customHeight="1" spans="1:12">
      <c r="A46" s="18">
        <v>41</v>
      </c>
      <c r="B46" s="19" t="s">
        <v>80</v>
      </c>
      <c r="C46" s="20" t="s">
        <v>81</v>
      </c>
      <c r="D46" s="20" t="s">
        <v>9</v>
      </c>
      <c r="E46" s="20">
        <v>3667</v>
      </c>
      <c r="F46" s="21"/>
      <c r="G46" s="19"/>
      <c r="H46" s="21"/>
      <c r="I46" s="19">
        <f t="shared" si="0"/>
        <v>22.66</v>
      </c>
      <c r="J46" s="19">
        <v>22</v>
      </c>
      <c r="K46" s="20">
        <v>0.66</v>
      </c>
      <c r="L46" s="19">
        <v>660</v>
      </c>
    </row>
    <row r="47" s="2" customFormat="1" ht="22" customHeight="1" spans="1:12">
      <c r="A47" s="18">
        <v>42</v>
      </c>
      <c r="B47" s="19" t="s">
        <v>82</v>
      </c>
      <c r="C47" s="20" t="s">
        <v>83</v>
      </c>
      <c r="D47" s="20" t="s">
        <v>9</v>
      </c>
      <c r="E47" s="20">
        <v>4290</v>
      </c>
      <c r="F47" s="21"/>
      <c r="G47" s="19"/>
      <c r="H47" s="21"/>
      <c r="I47" s="19">
        <f t="shared" si="0"/>
        <v>25.75</v>
      </c>
      <c r="J47" s="19">
        <v>25</v>
      </c>
      <c r="K47" s="20">
        <v>0.75</v>
      </c>
      <c r="L47" s="19">
        <v>232</v>
      </c>
    </row>
    <row r="48" s="2" customFormat="1" ht="22" customHeight="1" spans="1:12">
      <c r="A48" s="18">
        <v>43</v>
      </c>
      <c r="B48" s="19" t="s">
        <v>27</v>
      </c>
      <c r="C48" s="20" t="s">
        <v>84</v>
      </c>
      <c r="D48" s="20" t="s">
        <v>9</v>
      </c>
      <c r="E48" s="20">
        <v>2730</v>
      </c>
      <c r="F48" s="19">
        <v>810</v>
      </c>
      <c r="G48" s="19"/>
      <c r="H48" s="21"/>
      <c r="I48" s="19">
        <f t="shared" si="0"/>
        <v>125.7</v>
      </c>
      <c r="J48" s="19">
        <v>122</v>
      </c>
      <c r="K48" s="20">
        <v>3.7</v>
      </c>
      <c r="L48" s="19">
        <v>1885</v>
      </c>
    </row>
    <row r="49" s="2" customFormat="1" ht="22" customHeight="1" spans="1:12">
      <c r="A49" s="18">
        <v>44</v>
      </c>
      <c r="B49" s="19" t="s">
        <v>22</v>
      </c>
      <c r="C49" s="20" t="s">
        <v>85</v>
      </c>
      <c r="D49" s="20" t="s">
        <v>9</v>
      </c>
      <c r="E49" s="20">
        <v>3500</v>
      </c>
      <c r="F49" s="21"/>
      <c r="G49" s="19"/>
      <c r="H49" s="21"/>
      <c r="I49" s="19">
        <f t="shared" si="0"/>
        <v>20.6</v>
      </c>
      <c r="J49" s="19">
        <v>20</v>
      </c>
      <c r="K49" s="20">
        <v>0.6</v>
      </c>
      <c r="L49" s="19">
        <v>658</v>
      </c>
    </row>
    <row r="50" s="2" customFormat="1" ht="22" customHeight="1" spans="1:12">
      <c r="A50" s="18">
        <v>45</v>
      </c>
      <c r="B50" s="19" t="s">
        <v>69</v>
      </c>
      <c r="C50" s="20" t="s">
        <v>86</v>
      </c>
      <c r="D50" s="20" t="s">
        <v>87</v>
      </c>
      <c r="E50" s="20"/>
      <c r="F50" s="21"/>
      <c r="G50" s="19">
        <v>152</v>
      </c>
      <c r="H50" s="21"/>
      <c r="I50" s="19">
        <f t="shared" si="0"/>
        <v>21.7</v>
      </c>
      <c r="J50" s="19">
        <v>21</v>
      </c>
      <c r="K50" s="20">
        <v>0.7</v>
      </c>
      <c r="L50" s="19">
        <v>721</v>
      </c>
    </row>
    <row r="51" s="2" customFormat="1" ht="22" customHeight="1" spans="1:12">
      <c r="A51" s="18">
        <v>46</v>
      </c>
      <c r="B51" s="19" t="s">
        <v>88</v>
      </c>
      <c r="C51" s="20" t="s">
        <v>89</v>
      </c>
      <c r="D51" s="20" t="s">
        <v>11</v>
      </c>
      <c r="E51" s="20"/>
      <c r="F51" s="21"/>
      <c r="G51" s="19">
        <v>150</v>
      </c>
      <c r="H51" s="21"/>
      <c r="I51" s="19">
        <f t="shared" si="0"/>
        <v>33</v>
      </c>
      <c r="J51" s="19">
        <v>32</v>
      </c>
      <c r="K51" s="20">
        <v>1</v>
      </c>
      <c r="L51" s="19">
        <v>870</v>
      </c>
    </row>
    <row r="52" s="2" customFormat="1" ht="22" customHeight="1" spans="1:12">
      <c r="A52" s="18"/>
      <c r="B52" s="19"/>
      <c r="C52" s="20"/>
      <c r="D52" s="20"/>
      <c r="E52" s="20"/>
      <c r="F52" s="21"/>
      <c r="G52" s="19"/>
      <c r="H52" s="21"/>
      <c r="I52" s="19"/>
      <c r="J52" s="19"/>
      <c r="K52" s="20"/>
      <c r="L52" s="19"/>
    </row>
    <row r="53" s="2" customFormat="1" ht="22" customHeight="1" spans="1:12">
      <c r="A53" s="18"/>
      <c r="B53" s="19" t="s">
        <v>13</v>
      </c>
      <c r="C53" s="20"/>
      <c r="D53" s="20"/>
      <c r="E53" s="20">
        <f>SUM(E6:E51)</f>
        <v>133797.85</v>
      </c>
      <c r="F53" s="20">
        <f t="shared" ref="F53:L53" si="1">SUM(F6:F51)</f>
        <v>4010</v>
      </c>
      <c r="G53" s="20">
        <f t="shared" si="1"/>
        <v>2260</v>
      </c>
      <c r="H53" s="20">
        <f t="shared" si="1"/>
        <v>0</v>
      </c>
      <c r="I53" s="20">
        <f t="shared" si="1"/>
        <v>1571.514</v>
      </c>
      <c r="J53" s="20">
        <f t="shared" si="1"/>
        <v>1499.565</v>
      </c>
      <c r="K53" s="20">
        <f t="shared" si="1"/>
        <v>71.949</v>
      </c>
      <c r="L53" s="20">
        <f t="shared" si="1"/>
        <v>33296</v>
      </c>
    </row>
    <row r="54" s="1" customFormat="1" ht="38" customHeight="1" spans="1:12">
      <c r="A54" s="3"/>
      <c r="B54" s="3"/>
      <c r="G54" s="3"/>
      <c r="I54" s="3"/>
      <c r="L54" s="3"/>
    </row>
    <row r="55" s="1" customFormat="1" ht="31.5" spans="1:12">
      <c r="A55" s="4" t="s">
        <v>90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="1" customFormat="1" spans="1:12">
      <c r="A56" s="3"/>
      <c r="B56" s="3"/>
      <c r="G56" s="3"/>
      <c r="I56" s="3"/>
      <c r="L56" s="3"/>
    </row>
    <row r="57" s="1" customFormat="1" spans="1:12">
      <c r="A57" s="23" t="s">
        <v>1</v>
      </c>
      <c r="B57" s="12" t="s">
        <v>2</v>
      </c>
      <c r="C57" s="15" t="s">
        <v>3</v>
      </c>
      <c r="D57" s="15" t="s">
        <v>4</v>
      </c>
      <c r="E57" s="24" t="s">
        <v>5</v>
      </c>
      <c r="F57" s="25"/>
      <c r="G57" s="25"/>
      <c r="H57" s="26"/>
      <c r="I57" s="12" t="s">
        <v>6</v>
      </c>
      <c r="J57" s="12"/>
      <c r="K57" s="12"/>
      <c r="L57" s="15" t="s">
        <v>8</v>
      </c>
    </row>
    <row r="58" s="1" customFormat="1" spans="1:12">
      <c r="A58" s="27"/>
      <c r="B58" s="12"/>
      <c r="C58" s="15"/>
      <c r="D58" s="15"/>
      <c r="E58" s="28"/>
      <c r="F58" s="29"/>
      <c r="G58" s="29"/>
      <c r="H58" s="30"/>
      <c r="I58" s="12"/>
      <c r="J58" s="12"/>
      <c r="K58" s="12"/>
      <c r="L58" s="15"/>
    </row>
    <row r="59" s="1" customFormat="1" spans="1:12">
      <c r="A59" s="27"/>
      <c r="B59" s="12"/>
      <c r="C59" s="15"/>
      <c r="D59" s="15"/>
      <c r="E59" s="28"/>
      <c r="F59" s="29"/>
      <c r="G59" s="29"/>
      <c r="H59" s="30"/>
      <c r="I59" s="15" t="s">
        <v>13</v>
      </c>
      <c r="J59" s="15" t="s">
        <v>14</v>
      </c>
      <c r="K59" s="15" t="s">
        <v>7</v>
      </c>
      <c r="L59" s="15"/>
    </row>
    <row r="60" s="1" customFormat="1" spans="1:12">
      <c r="A60" s="31"/>
      <c r="B60" s="12"/>
      <c r="C60" s="15"/>
      <c r="D60" s="15"/>
      <c r="E60" s="32"/>
      <c r="F60" s="33"/>
      <c r="G60" s="33"/>
      <c r="H60" s="34"/>
      <c r="I60" s="15"/>
      <c r="J60" s="15"/>
      <c r="K60" s="15"/>
      <c r="L60" s="15"/>
    </row>
    <row r="61" s="2" customFormat="1" ht="51" customHeight="1" spans="1:12">
      <c r="A61" s="18">
        <v>1</v>
      </c>
      <c r="B61" s="19" t="s">
        <v>82</v>
      </c>
      <c r="C61" s="20" t="s">
        <v>91</v>
      </c>
      <c r="D61" s="20" t="s">
        <v>92</v>
      </c>
      <c r="E61" s="20" t="s">
        <v>93</v>
      </c>
      <c r="F61" s="20" t="s">
        <v>94</v>
      </c>
      <c r="G61" s="19"/>
      <c r="H61" s="21"/>
      <c r="I61" s="19">
        <f>J61+K61</f>
        <v>100</v>
      </c>
      <c r="J61" s="19">
        <v>100</v>
      </c>
      <c r="K61" s="20"/>
      <c r="L61" s="19">
        <v>110</v>
      </c>
    </row>
  </sheetData>
  <mergeCells count="21">
    <mergeCell ref="A1:L1"/>
    <mergeCell ref="E3:G3"/>
    <mergeCell ref="A55:L55"/>
    <mergeCell ref="A3:A5"/>
    <mergeCell ref="A57:A60"/>
    <mergeCell ref="B3:B5"/>
    <mergeCell ref="B57:B60"/>
    <mergeCell ref="C3:C5"/>
    <mergeCell ref="C57:C60"/>
    <mergeCell ref="D3:D5"/>
    <mergeCell ref="D57:D60"/>
    <mergeCell ref="I4:I5"/>
    <mergeCell ref="I59:I60"/>
    <mergeCell ref="J4:J5"/>
    <mergeCell ref="J59:J60"/>
    <mergeCell ref="K3:K5"/>
    <mergeCell ref="K59:K60"/>
    <mergeCell ref="L3:L5"/>
    <mergeCell ref="L57:L60"/>
    <mergeCell ref="E57:H60"/>
    <mergeCell ref="I57:K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2025-02-18T02:01:24Z</dcterms:created>
  <dcterms:modified xsi:type="dcterms:W3CDTF">2025-02-18T02:45:59Z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0393ED1C696E4DA7A082C90E3F6C0222</vt:lpwstr>
  </property>
  <property fmtid="{D5CDD505-2E9C-101B-9397-08002B2CF9AE}" pid="3" name="KSOProductBuildVer">
    <vt:lpwstr>2052-11.8.2.12094</vt:lpwstr>
  </property>
</Properties>
</file>